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imeline" sheetId="1" r:id="rId3"/>
    <sheet state="visible" name="Run of Show" sheetId="2" r:id="rId4"/>
    <sheet state="visible" name="Day of Schedule" sheetId="3" r:id="rId5"/>
    <sheet state="visible" name="Staff Volunteer Schedule" sheetId="4" r:id="rId6"/>
    <sheet state="visible" name="Budget Sample" sheetId="5" r:id="rId7"/>
  </sheets>
  <definedNames/>
  <calcPr/>
</workbook>
</file>

<file path=xl/sharedStrings.xml><?xml version="1.0" encoding="utf-8"?>
<sst xmlns="http://schemas.openxmlformats.org/spreadsheetml/2006/main" count="137" uniqueCount="91">
  <si>
    <t>Event Title</t>
  </si>
  <si>
    <t>Date</t>
  </si>
  <si>
    <t>Time</t>
  </si>
  <si>
    <t>Run of Show</t>
  </si>
  <si>
    <t>Session</t>
  </si>
  <si>
    <t>Speaker</t>
  </si>
  <si>
    <t>Timeline</t>
  </si>
  <si>
    <t>Day of Schedule</t>
  </si>
  <si>
    <t>Staff and Volunteer Arrival</t>
  </si>
  <si>
    <t>5:00PM</t>
  </si>
  <si>
    <t>3+ Months Before Tasks</t>
  </si>
  <si>
    <t xml:space="preserve">Responsibility </t>
  </si>
  <si>
    <t>Doors Open</t>
  </si>
  <si>
    <t>Due Date</t>
  </si>
  <si>
    <t>VOG to Audience:
"Welcome to NYU Wagner, please take your seats and silence your cell phones. The program is about to begin."</t>
  </si>
  <si>
    <t>Completed</t>
  </si>
  <si>
    <t>Solidify location</t>
  </si>
  <si>
    <t>PROGRAM BEGINS</t>
  </si>
  <si>
    <t>Welcome &amp; Opening Remarks (5 minutes)</t>
  </si>
  <si>
    <t>Speaker A</t>
  </si>
  <si>
    <t>Moderator speaks and introduces panelists (3 minutes)</t>
  </si>
  <si>
    <t>Moderator</t>
  </si>
  <si>
    <t>Secure panelists and moderator</t>
  </si>
  <si>
    <t>Panel begins with moderator asking questions</t>
  </si>
  <si>
    <t>Timekeeper - 5 minute warning</t>
  </si>
  <si>
    <t>Secure livestream</t>
  </si>
  <si>
    <t>Moderator moves to Q&amp;A from audience</t>
  </si>
  <si>
    <t>2 Month Before Tasks</t>
  </si>
  <si>
    <t>Q&amp;A (15 minutes)</t>
  </si>
  <si>
    <t>Timekeeper - 1 minute warning (if needed)</t>
  </si>
  <si>
    <t>Closing Remarks (2 minutes)</t>
  </si>
  <si>
    <t>PROGRAM ENDS</t>
  </si>
  <si>
    <t>Obtain event language from speaker</t>
  </si>
  <si>
    <t>Edit event language (if needed)</t>
  </si>
  <si>
    <t>Create Run of Show (ROS)</t>
  </si>
  <si>
    <t>RECEPTION BEGINS</t>
  </si>
  <si>
    <t>Gather invitee list</t>
  </si>
  <si>
    <t>Cue music</t>
  </si>
  <si>
    <t>Create invitation</t>
  </si>
  <si>
    <t>Submit Event Registration Form for Website Event Page and EventBrite</t>
  </si>
  <si>
    <t>Schedule call with speakers to review ROS</t>
  </si>
  <si>
    <t>Discuss ROS</t>
  </si>
  <si>
    <t>RECEPTION ENDS</t>
  </si>
  <si>
    <t>Send Invitation #1</t>
  </si>
  <si>
    <t>Secure speakers' travel</t>
  </si>
  <si>
    <t>Create draft Day of Schedule (DOS)</t>
  </si>
  <si>
    <t>Secure volunteers</t>
  </si>
  <si>
    <t>1 Month Before Tasks</t>
  </si>
  <si>
    <t xml:space="preserve">Call with speakers to review ROS </t>
  </si>
  <si>
    <t>Create Printed Program (if needed)</t>
  </si>
  <si>
    <t>Send Invitation #2 (if needed based on RSVPs)</t>
  </si>
  <si>
    <t>Create or gather PowerPoint Slides</t>
  </si>
  <si>
    <t>Submit Swag Form (if needed)</t>
  </si>
  <si>
    <t>Check Rudin room set up, place event signage, and provide guest list to security downstairs</t>
  </si>
  <si>
    <t>Submit Event Prep form (30 days before)</t>
  </si>
  <si>
    <t>1 Week Before Tasks</t>
  </si>
  <si>
    <t>Print Program (if needed)</t>
  </si>
  <si>
    <t>Finalize DOS and email volunteer assignments</t>
  </si>
  <si>
    <t>Send final reminder to attendees</t>
  </si>
  <si>
    <t>Provide livestream link (if needed)</t>
  </si>
  <si>
    <t>Tech Run Through</t>
  </si>
  <si>
    <t>EVENT DAY</t>
  </si>
  <si>
    <t>Set Up Registration Table</t>
  </si>
  <si>
    <t>5:45PM</t>
  </si>
  <si>
    <t>Staff and Volunteers in Place</t>
  </si>
  <si>
    <t>Post Event</t>
  </si>
  <si>
    <t>Send thank you to speakers</t>
  </si>
  <si>
    <t>Send thank you to guests</t>
  </si>
  <si>
    <t>Update budget</t>
  </si>
  <si>
    <t>Debrief on event</t>
  </si>
  <si>
    <t>Submit a post-event summary and photo for Wagner website and social media channels to wagner.communications@nyu.edu (if possible)</t>
  </si>
  <si>
    <t>Clean up any materials, return any tech items, and return signage stands</t>
  </si>
  <si>
    <t>Event Name</t>
  </si>
  <si>
    <t xml:space="preserve">Staff Volunteer Schedule </t>
  </si>
  <si>
    <t>Budget as of Date</t>
  </si>
  <si>
    <t>Staff Name</t>
  </si>
  <si>
    <t>Unit</t>
  </si>
  <si>
    <t>Unit Cost</t>
  </si>
  <si>
    <t>Cost</t>
  </si>
  <si>
    <t>Total</t>
  </si>
  <si>
    <t>Venue Booking</t>
  </si>
  <si>
    <t>Processing Fee</t>
  </si>
  <si>
    <t>Venue Total</t>
  </si>
  <si>
    <t>Lunch</t>
  </si>
  <si>
    <t>Beverages</t>
  </si>
  <si>
    <t>Delivery Fee</t>
  </si>
  <si>
    <t>Catering Total</t>
  </si>
  <si>
    <t>AV</t>
  </si>
  <si>
    <t>AV Total</t>
  </si>
  <si>
    <t>Supplies Total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</si>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</sst>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&quot;:&quot;mm&quot; &quot;AM/PM"/>
    <numFmt numFmtId="165" formatCode="mmmm\ d\,\ yyyy"/>
    <numFmt numFmtId="166" formatCode="&quot;$&quot;#,##0.00_);[Red]\(&quot;$&quot;#,##0.00\)"/>
  </numFmts>
  <fonts count="12">
    <font>
      <sz val="10.0"/>
      <color rgb="FF000000"/>
      <name val="Arial"/>
    </font>
    <font>
      <b/>
      <sz val="11.0"/>
      <color rgb="FFFFFFFF"/>
      <name val="Arial"/>
    </font>
    <font>
      <sz val="11.0"/>
      <name val="Arial"/>
    </font>
    <font>
      <b/>
      <sz val="11.0"/>
      <color rgb="FF222222"/>
      <name val="Arial"/>
    </font>
    <font/>
    <font>
      <sz val="11.0"/>
      <color rgb="FF000000"/>
      <name val="Arial"/>
    </font>
    <font>
      <b/>
      <sz val="11.0"/>
      <color rgb="FF000000"/>
      <name val="Arial"/>
    </font>
    <font>
      <b/>
      <sz val="11.0"/>
      <name val="Arial"/>
    </font>
    <font>
      <sz val="11.0"/>
      <color rgb="FFFF0000"/>
      <name val="Arial"/>
    </font>
    <font>
      <sz val="11.0"/>
      <color rgb="FF0000FF"/>
      <name val="Arial"/>
    </font>
    <font>
      <sz val="11.0"/>
      <name val="Calibri"/>
    </font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</fills>
  <borders count="25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/>
      <right/>
      <top/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shrinkToFit="0" wrapText="1"/>
    </xf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0" fontId="5" numFmtId="164" xfId="0" applyAlignment="1" applyBorder="1" applyFont="1" applyNumberFormat="1">
      <alignment horizontal="center" shrinkToFit="0" wrapText="1"/>
    </xf>
    <xf borderId="5" fillId="0" fontId="4" numFmtId="0" xfId="0" applyBorder="1" applyFont="1"/>
    <xf borderId="4" fillId="0" fontId="6" numFmtId="164" xfId="0" applyAlignment="1" applyBorder="1" applyFont="1" applyNumberFormat="1">
      <alignment horizontal="center" shrinkToFit="0" vertical="top" wrapText="1"/>
    </xf>
    <xf borderId="6" fillId="0" fontId="7" numFmtId="164" xfId="0" applyAlignment="1" applyBorder="1" applyFont="1" applyNumberFormat="1">
      <alignment horizontal="center" shrinkToFit="0" wrapText="1"/>
    </xf>
    <xf borderId="6" fillId="0" fontId="7" numFmtId="0" xfId="0" applyAlignment="1" applyBorder="1" applyFont="1">
      <alignment horizontal="center" shrinkToFit="0" wrapText="1"/>
    </xf>
    <xf borderId="6" fillId="0" fontId="5" numFmtId="164" xfId="0" applyAlignment="1" applyBorder="1" applyFont="1" applyNumberFormat="1">
      <alignment horizontal="center" vertical="top"/>
    </xf>
    <xf borderId="4" fillId="0" fontId="6" numFmtId="0" xfId="0" applyAlignment="1" applyBorder="1" applyFont="1">
      <alignment horizontal="center" readingOrder="0" shrinkToFit="0" vertical="top" wrapText="1"/>
    </xf>
    <xf borderId="6" fillId="0" fontId="2" numFmtId="0" xfId="0" applyAlignment="1" applyBorder="1" applyFont="1">
      <alignment readingOrder="0" shrinkToFit="0" wrapText="1"/>
    </xf>
    <xf borderId="6" fillId="3" fontId="6" numFmtId="0" xfId="0" applyAlignment="1" applyBorder="1" applyFill="1" applyFont="1">
      <alignment readingOrder="0" vertical="bottom"/>
    </xf>
    <xf borderId="6" fillId="0" fontId="5" numFmtId="0" xfId="0" applyBorder="1" applyFont="1"/>
    <xf borderId="7" fillId="3" fontId="6" numFmtId="0" xfId="0" applyAlignment="1" applyBorder="1" applyFont="1">
      <alignment vertical="bottom"/>
    </xf>
    <xf borderId="6" fillId="0" fontId="6" numFmtId="0" xfId="0" applyAlignment="1" applyBorder="1" applyFont="1">
      <alignment shrinkToFit="0" wrapText="1"/>
    </xf>
    <xf borderId="7" fillId="3" fontId="6" numFmtId="14" xfId="0" applyAlignment="1" applyBorder="1" applyFont="1" applyNumberFormat="1">
      <alignment vertical="bottom"/>
    </xf>
    <xf borderId="6" fillId="0" fontId="8" numFmtId="0" xfId="0" applyAlignment="1" applyBorder="1" applyFont="1">
      <alignment readingOrder="0" shrinkToFit="0" wrapText="1"/>
    </xf>
    <xf borderId="7" fillId="3" fontId="6" numFmtId="0" xfId="0" applyAlignment="1" applyBorder="1" applyFont="1">
      <alignment horizontal="center" vertical="bottom"/>
    </xf>
    <xf borderId="8" fillId="0" fontId="5" numFmtId="164" xfId="0" applyAlignment="1" applyBorder="1" applyFont="1" applyNumberFormat="1">
      <alignment horizontal="center" vertical="top"/>
    </xf>
    <xf borderId="9" fillId="0" fontId="5" numFmtId="164" xfId="0" applyAlignment="1" applyBorder="1" applyFont="1" applyNumberFormat="1">
      <alignment vertical="bottom"/>
    </xf>
    <xf borderId="9" fillId="0" fontId="4" numFmtId="0" xfId="0" applyBorder="1" applyFont="1"/>
    <xf borderId="10" fillId="0" fontId="5" numFmtId="0" xfId="0" applyAlignment="1" applyBorder="1" applyFont="1">
      <alignment vertical="bottom"/>
    </xf>
    <xf borderId="6" fillId="0" fontId="9" numFmtId="0" xfId="0" applyAlignment="1" applyBorder="1" applyFont="1">
      <alignment shrinkToFit="0" wrapText="1"/>
    </xf>
    <xf borderId="10" fillId="0" fontId="5" numFmtId="14" xfId="0" applyAlignment="1" applyBorder="1" applyFont="1" applyNumberFormat="1">
      <alignment horizontal="right" vertical="bottom"/>
    </xf>
    <xf borderId="6" fillId="0" fontId="5" numFmtId="164" xfId="0" applyAlignment="1" applyBorder="1" applyFont="1" applyNumberFormat="1">
      <alignment horizontal="center"/>
    </xf>
    <xf borderId="10" fillId="0" fontId="5" numFmtId="0" xfId="0" applyAlignment="1" applyBorder="1" applyFont="1">
      <alignment horizontal="center" vertical="bottom"/>
    </xf>
    <xf borderId="9" fillId="0" fontId="5" numFmtId="0" xfId="0" applyAlignment="1" applyBorder="1" applyFont="1">
      <alignment readingOrder="0" vertical="bottom"/>
    </xf>
    <xf borderId="6" fillId="0" fontId="2" numFmtId="0" xfId="0" applyAlignment="1" applyBorder="1" applyFont="1">
      <alignment shrinkToFit="0" wrapText="1"/>
    </xf>
    <xf borderId="10" fillId="0" fontId="5" numFmtId="0" xfId="0" applyAlignment="1" applyBorder="1" applyFont="1">
      <alignment vertical="bottom"/>
    </xf>
    <xf borderId="6" fillId="0" fontId="0" numFmtId="0" xfId="0" applyBorder="1" applyFont="1"/>
    <xf borderId="9" fillId="3" fontId="6" numFmtId="0" xfId="0" applyAlignment="1" applyBorder="1" applyFont="1">
      <alignment readingOrder="0" vertical="bottom"/>
    </xf>
    <xf borderId="10" fillId="3" fontId="6" numFmtId="0" xfId="0" applyAlignment="1" applyBorder="1" applyFont="1">
      <alignment vertical="bottom"/>
    </xf>
    <xf borderId="10" fillId="3" fontId="6" numFmtId="14" xfId="0" applyAlignment="1" applyBorder="1" applyFont="1" applyNumberFormat="1">
      <alignment vertical="bottom"/>
    </xf>
    <xf borderId="6" fillId="0" fontId="7" numFmtId="0" xfId="0" applyBorder="1" applyFont="1"/>
    <xf borderId="10" fillId="3" fontId="6" numFmtId="0" xfId="0" applyAlignment="1" applyBorder="1" applyFont="1">
      <alignment horizontal="center" vertical="bottom"/>
    </xf>
    <xf borderId="6" fillId="0" fontId="2" numFmtId="0" xfId="0" applyBorder="1" applyFont="1"/>
    <xf borderId="11" fillId="0" fontId="4" numFmtId="0" xfId="0" applyBorder="1" applyFont="1"/>
    <xf borderId="6" fillId="0" fontId="8" numFmtId="0" xfId="0" applyBorder="1" applyFont="1"/>
    <xf borderId="9" fillId="0" fontId="5" numFmtId="0" xfId="0" applyAlignment="1" applyBorder="1" applyFont="1">
      <alignment readingOrder="0" shrinkToFit="0" vertical="bottom" wrapText="1"/>
    </xf>
    <xf borderId="6" fillId="0" fontId="5" numFmtId="164" xfId="0" applyAlignment="1" applyBorder="1" applyFont="1" applyNumberFormat="1">
      <alignment horizontal="center" readingOrder="0" vertical="top"/>
    </xf>
    <xf borderId="0" fillId="0" fontId="2" numFmtId="164" xfId="0" applyFont="1" applyNumberFormat="1"/>
    <xf borderId="10" fillId="0" fontId="10" numFmtId="0" xfId="0" applyAlignment="1" applyBorder="1" applyFont="1">
      <alignment vertical="bottom"/>
    </xf>
    <xf borderId="9" fillId="2" fontId="5" numFmtId="0" xfId="0" applyAlignment="1" applyBorder="1" applyFont="1">
      <alignment readingOrder="0" vertical="bottom"/>
    </xf>
    <xf borderId="9" fillId="2" fontId="5" numFmtId="164" xfId="0" applyAlignment="1" applyBorder="1" applyFont="1" applyNumberFormat="1">
      <alignment vertical="bottom"/>
    </xf>
    <xf borderId="6" fillId="0" fontId="2" numFmtId="164" xfId="0" applyAlignment="1" applyBorder="1" applyFont="1" applyNumberFormat="1">
      <alignment horizontal="center" shrinkToFit="0" wrapText="1"/>
    </xf>
    <xf borderId="6" fillId="0" fontId="2" numFmtId="0" xfId="0" applyAlignment="1" applyBorder="1" applyFont="1">
      <alignment horizontal="left" shrinkToFit="0" wrapText="1"/>
    </xf>
    <xf borderId="6" fillId="4" fontId="5" numFmtId="0" xfId="0" applyAlignment="1" applyBorder="1" applyFill="1" applyFont="1">
      <alignment readingOrder="0" vertical="bottom"/>
    </xf>
    <xf borderId="9" fillId="0" fontId="5" numFmtId="164" xfId="0" applyAlignment="1" applyBorder="1" applyFont="1" applyNumberFormat="1">
      <alignment horizontal="center" vertical="top"/>
    </xf>
    <xf borderId="6" fillId="4" fontId="10" numFmtId="0" xfId="0" applyAlignment="1" applyBorder="1" applyFont="1">
      <alignment vertical="bottom"/>
    </xf>
    <xf borderId="6" fillId="4" fontId="5" numFmtId="14" xfId="0" applyAlignment="1" applyBorder="1" applyFont="1" applyNumberFormat="1">
      <alignment horizontal="right" vertical="bottom"/>
    </xf>
    <xf borderId="6" fillId="0" fontId="5" numFmtId="164" xfId="0" applyAlignment="1" applyBorder="1" applyFont="1" applyNumberFormat="1">
      <alignment vertical="bottom"/>
    </xf>
    <xf borderId="6" fillId="0" fontId="5" numFmtId="0" xfId="0" applyAlignment="1" applyBorder="1" applyFont="1">
      <alignment vertical="bottom"/>
    </xf>
    <xf borderId="6" fillId="0" fontId="5" numFmtId="14" xfId="0" applyAlignment="1" applyBorder="1" applyFont="1" applyNumberFormat="1">
      <alignment horizontal="right" vertical="bottom"/>
    </xf>
    <xf borderId="6" fillId="0" fontId="10" numFmtId="0" xfId="0" applyAlignment="1" applyBorder="1" applyFont="1">
      <alignment vertical="bottom"/>
    </xf>
    <xf borderId="6" fillId="0" fontId="2" numFmtId="0" xfId="0" applyAlignment="1" applyBorder="1" applyFont="1">
      <alignment readingOrder="0"/>
    </xf>
    <xf borderId="6" fillId="0" fontId="2" numFmtId="164" xfId="0" applyBorder="1" applyFont="1" applyNumberFormat="1"/>
    <xf borderId="0" fillId="0" fontId="6" numFmtId="0" xfId="0" applyAlignment="1" applyFont="1">
      <alignment horizontal="center" shrinkToFit="0" wrapText="1"/>
    </xf>
    <xf borderId="12" fillId="0" fontId="6" numFmtId="0" xfId="0" applyAlignment="1" applyBorder="1" applyFont="1">
      <alignment horizontal="center" shrinkToFit="0" wrapText="1"/>
    </xf>
    <xf borderId="13" fillId="2" fontId="6" numFmtId="0" xfId="0" applyAlignment="1" applyBorder="1" applyFont="1">
      <alignment horizontal="center" shrinkToFit="0" vertical="top" wrapText="1"/>
    </xf>
    <xf borderId="14" fillId="0" fontId="4" numFmtId="0" xfId="0" applyBorder="1" applyFont="1"/>
    <xf borderId="0" fillId="0" fontId="11" numFmtId="0" xfId="0" applyFont="1"/>
    <xf borderId="15" fillId="0" fontId="4" numFmtId="0" xfId="0" applyBorder="1" applyFont="1"/>
    <xf borderId="0" fillId="0" fontId="5" numFmtId="165" xfId="0" applyAlignment="1" applyFont="1" applyNumberFormat="1">
      <alignment horizontal="center" shrinkToFit="0" vertical="top" wrapText="1"/>
    </xf>
    <xf borderId="16" fillId="0" fontId="5" numFmtId="15" xfId="0" applyAlignment="1" applyBorder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17" fillId="0" fontId="4" numFmtId="0" xfId="0" applyBorder="1" applyFont="1"/>
    <xf borderId="6" fillId="0" fontId="5" numFmtId="18" xfId="0" applyAlignment="1" applyBorder="1" applyFont="1" applyNumberFormat="1">
      <alignment horizontal="right" shrinkToFit="0" wrapText="1"/>
    </xf>
    <xf borderId="18" fillId="0" fontId="5" numFmtId="15" xfId="0" applyAlignment="1" applyBorder="1" applyFont="1" applyNumberFormat="1">
      <alignment horizontal="center" shrinkToFit="0" wrapText="1"/>
    </xf>
    <xf borderId="6" fillId="0" fontId="5" numFmtId="18" xfId="0" applyAlignment="1" applyBorder="1" applyFont="1" applyNumberFormat="1">
      <alignment horizontal="right"/>
    </xf>
    <xf borderId="19" fillId="0" fontId="4" numFmtId="0" xfId="0" applyBorder="1" applyFont="1"/>
    <xf borderId="6" fillId="0" fontId="5" numFmtId="0" xfId="0" applyAlignment="1" applyBorder="1" applyFont="1">
      <alignment horizontal="right"/>
    </xf>
    <xf borderId="6" fillId="0" fontId="5" numFmtId="0" xfId="0" applyAlignment="1" applyBorder="1" applyFont="1">
      <alignment shrinkToFit="0" wrapText="1"/>
    </xf>
    <xf borderId="20" fillId="0" fontId="4" numFmtId="0" xfId="0" applyBorder="1" applyFont="1"/>
    <xf borderId="6" fillId="2" fontId="5" numFmtId="0" xfId="0" applyBorder="1" applyFont="1"/>
    <xf borderId="21" fillId="0" fontId="0" numFmtId="0" xfId="0" applyAlignment="1" applyBorder="1" applyFont="1">
      <alignment shrinkToFit="0" wrapText="1"/>
    </xf>
    <xf borderId="22" fillId="0" fontId="6" numFmtId="0" xfId="0" applyAlignment="1" applyBorder="1" applyFont="1">
      <alignment horizontal="center" shrinkToFit="0" wrapText="1"/>
    </xf>
    <xf borderId="23" fillId="0" fontId="5" numFmtId="0" xfId="0" applyAlignment="1" applyBorder="1" applyFont="1">
      <alignment shrinkToFit="0" wrapText="1"/>
    </xf>
    <xf borderId="24" fillId="0" fontId="5" numFmtId="0" xfId="0" applyAlignment="1" applyBorder="1" applyFont="1">
      <alignment horizontal="right" shrinkToFit="0" wrapText="1"/>
    </xf>
    <xf borderId="24" fillId="0" fontId="5" numFmtId="166" xfId="0" applyAlignment="1" applyBorder="1" applyFont="1" applyNumberFormat="1">
      <alignment horizontal="right" shrinkToFit="0" wrapText="1"/>
    </xf>
    <xf borderId="6" fillId="0" fontId="11" numFmtId="0" xfId="0" applyBorder="1" applyFont="1"/>
    <xf borderId="24" fillId="0" fontId="5" numFmtId="9" xfId="0" applyAlignment="1" applyBorder="1" applyFont="1" applyNumberFormat="1">
      <alignment horizontal="right" shrinkToFit="0" wrapText="1"/>
    </xf>
    <xf borderId="6" fillId="2" fontId="5" numFmtId="0" xfId="0" applyAlignment="1" applyBorder="1" applyFont="1">
      <alignment shrinkToFit="0" wrapText="1"/>
    </xf>
    <xf borderId="23" fillId="5" fontId="6" numFmtId="0" xfId="0" applyAlignment="1" applyBorder="1" applyFill="1" applyFont="1">
      <alignment horizontal="right" shrinkToFit="0" wrapText="1"/>
    </xf>
    <xf borderId="24" fillId="5" fontId="0" numFmtId="0" xfId="0" applyAlignment="1" applyBorder="1" applyFont="1">
      <alignment shrinkToFit="0" wrapText="1"/>
    </xf>
    <xf borderId="6" fillId="2" fontId="5" numFmtId="0" xfId="0" applyAlignment="1" applyBorder="1" applyFont="1">
      <alignment horizontal="left" shrinkToFit="0" wrapText="1"/>
    </xf>
    <xf borderId="24" fillId="5" fontId="6" numFmtId="166" xfId="0" applyAlignment="1" applyBorder="1" applyFont="1" applyNumberFormat="1">
      <alignment horizontal="right" shrinkToFit="0" wrapText="1"/>
    </xf>
    <xf borderId="6" fillId="2" fontId="2" numFmtId="0" xfId="0" applyBorder="1" applyFont="1"/>
    <xf borderId="23" fillId="6" fontId="6" numFmtId="0" xfId="0" applyAlignment="1" applyBorder="1" applyFill="1" applyFont="1">
      <alignment horizontal="right" shrinkToFit="0" wrapText="1"/>
    </xf>
    <xf borderId="24" fillId="6" fontId="0" numFmtId="0" xfId="0" applyAlignment="1" applyBorder="1" applyFont="1">
      <alignment shrinkToFit="0" wrapText="1"/>
    </xf>
    <xf borderId="24" fillId="6" fontId="6" numFmtId="166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0</xdr:row>
      <xdr:rowOff>0</xdr:rowOff>
    </xdr:from>
    <xdr:ext cx="3619500" cy="495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0</xdr:row>
      <xdr:rowOff>0</xdr:rowOff>
    </xdr:from>
    <xdr:ext cx="3619500" cy="495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0</xdr:row>
      <xdr:rowOff>0</xdr:rowOff>
    </xdr:from>
    <xdr:ext cx="3619500" cy="495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38100</xdr:rowOff>
    </xdr:from>
    <xdr:ext cx="3619500" cy="495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1.0"/>
    <col customWidth="1" min="2" max="2" width="19.43"/>
    <col customWidth="1" min="3" max="3" width="12.71"/>
    <col customWidth="1" min="4" max="6" width="14.43"/>
  </cols>
  <sheetData>
    <row r="1" ht="15.75" customHeight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5.7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5.7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5.75" customHeight="1">
      <c r="A4" s="3" t="s">
        <v>0</v>
      </c>
      <c r="B4" s="4"/>
      <c r="C4" s="4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5.75" customHeight="1">
      <c r="A5" s="6" t="s">
        <v>1</v>
      </c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5.75" customHeight="1">
      <c r="A6" s="6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5.75" customHeight="1">
      <c r="A7" s="12" t="s">
        <v>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5.75" customHeight="1">
      <c r="A8" s="14" t="s">
        <v>10</v>
      </c>
      <c r="B8" s="16" t="s">
        <v>11</v>
      </c>
      <c r="C8" s="18" t="s">
        <v>13</v>
      </c>
      <c r="D8" s="20" t="s">
        <v>15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5.75" customHeight="1">
      <c r="A9" s="22" t="s">
        <v>16</v>
      </c>
      <c r="B9" s="24"/>
      <c r="C9" s="26"/>
      <c r="D9" s="2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5.75" customHeight="1">
      <c r="A10" s="29" t="s">
        <v>22</v>
      </c>
      <c r="B10" s="31"/>
      <c r="C10" s="26"/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.75" customHeight="1">
      <c r="A11" s="22" t="s">
        <v>25</v>
      </c>
      <c r="B11" s="24"/>
      <c r="C11" s="26"/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5.75" customHeight="1">
      <c r="A12" s="33" t="s">
        <v>27</v>
      </c>
      <c r="B12" s="34" t="s">
        <v>11</v>
      </c>
      <c r="C12" s="35" t="s">
        <v>13</v>
      </c>
      <c r="D12" s="37" t="s">
        <v>15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5.75" customHeight="1">
      <c r="A13" s="29" t="s">
        <v>32</v>
      </c>
      <c r="B13" s="24"/>
      <c r="C13" s="26"/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5.75" customHeight="1">
      <c r="A14" s="22" t="s">
        <v>33</v>
      </c>
      <c r="B14" s="24"/>
      <c r="C14" s="26"/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5.75" customHeight="1">
      <c r="A15" s="29" t="s">
        <v>34</v>
      </c>
      <c r="B15" s="24"/>
      <c r="C15" s="26"/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5.75" customHeight="1">
      <c r="A16" s="22" t="s">
        <v>36</v>
      </c>
      <c r="B16" s="24"/>
      <c r="C16" s="26"/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5.75" customHeight="1">
      <c r="A17" s="29" t="s">
        <v>38</v>
      </c>
      <c r="B17" s="24"/>
      <c r="C17" s="26"/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5.75" customHeight="1">
      <c r="A18" s="41" t="s">
        <v>39</v>
      </c>
      <c r="B18" s="24"/>
      <c r="C18" s="26"/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5.75" customHeight="1">
      <c r="A19" s="41" t="s">
        <v>40</v>
      </c>
      <c r="B19" s="24"/>
      <c r="C19" s="26"/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5.75" customHeight="1">
      <c r="A20" s="22" t="s">
        <v>41</v>
      </c>
      <c r="B20" s="24"/>
      <c r="C20" s="26"/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5.75" customHeight="1">
      <c r="A21" s="22" t="s">
        <v>43</v>
      </c>
      <c r="B21" s="24"/>
      <c r="C21" s="26"/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5.75" customHeight="1">
      <c r="A22" s="29" t="s">
        <v>44</v>
      </c>
      <c r="B22" s="24"/>
      <c r="C22" s="26"/>
      <c r="D22" s="2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5.75" customHeight="1">
      <c r="A23" s="29" t="s">
        <v>45</v>
      </c>
      <c r="B23" s="24"/>
      <c r="C23" s="26"/>
      <c r="D23" s="2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5.75" customHeight="1">
      <c r="A24" s="29" t="s">
        <v>46</v>
      </c>
      <c r="B24" s="24"/>
      <c r="C24" s="26"/>
      <c r="D24" s="4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5.75" customHeight="1">
      <c r="A25" s="33" t="s">
        <v>47</v>
      </c>
      <c r="B25" s="34" t="s">
        <v>11</v>
      </c>
      <c r="C25" s="35" t="s">
        <v>13</v>
      </c>
      <c r="D25" s="37" t="s">
        <v>15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5.75" customHeight="1">
      <c r="A26" s="29" t="s">
        <v>48</v>
      </c>
      <c r="B26" s="24"/>
      <c r="C26" s="26"/>
      <c r="D26" s="4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5.75" customHeight="1">
      <c r="A27" s="45" t="s">
        <v>49</v>
      </c>
      <c r="B27" s="24"/>
      <c r="C27" s="26"/>
      <c r="D27" s="4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5.75" customHeight="1">
      <c r="A28" s="46" t="s">
        <v>50</v>
      </c>
      <c r="B28" s="24"/>
      <c r="C28" s="26"/>
      <c r="D28" s="4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5.75" customHeight="1">
      <c r="A29" s="29" t="s">
        <v>51</v>
      </c>
      <c r="B29" s="24"/>
      <c r="C29" s="26"/>
      <c r="D29" s="4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5.75" customHeight="1">
      <c r="A30" s="29" t="s">
        <v>52</v>
      </c>
      <c r="B30" s="24"/>
      <c r="C30" s="26"/>
      <c r="D30" s="4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5.75" customHeight="1">
      <c r="A31" s="29" t="s">
        <v>54</v>
      </c>
      <c r="B31" s="24"/>
      <c r="C31" s="26"/>
      <c r="D31" s="4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5.75" customHeight="1">
      <c r="A32" s="33" t="s">
        <v>55</v>
      </c>
      <c r="B32" s="34" t="s">
        <v>11</v>
      </c>
      <c r="C32" s="35" t="s">
        <v>13</v>
      </c>
      <c r="D32" s="37" t="s">
        <v>15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5.75" customHeight="1">
      <c r="A33" s="29" t="s">
        <v>56</v>
      </c>
      <c r="B33" s="24"/>
      <c r="C33" s="26"/>
      <c r="D33" s="4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5.75" customHeight="1">
      <c r="A34" s="22" t="s">
        <v>57</v>
      </c>
      <c r="B34" s="24"/>
      <c r="C34" s="26"/>
      <c r="D34" s="4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5.75" customHeight="1">
      <c r="A35" s="22" t="s">
        <v>58</v>
      </c>
      <c r="B35" s="24"/>
      <c r="C35" s="26"/>
      <c r="D35" s="4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5.75" customHeight="1">
      <c r="A36" s="29" t="s">
        <v>59</v>
      </c>
      <c r="B36" s="24"/>
      <c r="C36" s="26"/>
      <c r="D36" s="4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5.75" customHeight="1">
      <c r="A37" s="49" t="s">
        <v>61</v>
      </c>
      <c r="B37" s="51"/>
      <c r="C37" s="5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5.75" customHeight="1">
      <c r="A38" s="33" t="s">
        <v>65</v>
      </c>
      <c r="B38" s="34" t="s">
        <v>11</v>
      </c>
      <c r="C38" s="35" t="s">
        <v>13</v>
      </c>
      <c r="D38" s="37" t="s">
        <v>15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5.75" customHeight="1">
      <c r="A39" s="53" t="s">
        <v>66</v>
      </c>
      <c r="B39" s="54"/>
      <c r="C39" s="55"/>
      <c r="D39" s="5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5.75" customHeight="1">
      <c r="A40" s="53" t="s">
        <v>67</v>
      </c>
      <c r="B40" s="54"/>
      <c r="C40" s="55"/>
      <c r="D40" s="5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5.75" customHeight="1">
      <c r="A41" s="53" t="s">
        <v>68</v>
      </c>
      <c r="B41" s="54"/>
      <c r="C41" s="55"/>
      <c r="D41" s="5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5.75" customHeight="1">
      <c r="A42" s="57" t="s">
        <v>69</v>
      </c>
      <c r="B42" s="38"/>
      <c r="C42" s="38"/>
      <c r="D42" s="3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5.75" customHeight="1">
      <c r="A43" s="13" t="s">
        <v>70</v>
      </c>
      <c r="B43" s="38"/>
      <c r="C43" s="38"/>
      <c r="D43" s="3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5.7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5.7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5.7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5.7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5.7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5.7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5.7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5.7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5.7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5.7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5.7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5.7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5.7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5.7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5.7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5.7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5.7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5.7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5.7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5.7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5.7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5.7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5.7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5.7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5.7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5.7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5.7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5.7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5.7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5.7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5.7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5.7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5.7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5.7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5.7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5.7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5.7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5.7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5.7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5.7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5.7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5.7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5.7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5.7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5.7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5.7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5.7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5.7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5.7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5.7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5.7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5.7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5.7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5.7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5.7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5.7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5.7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5.7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5.7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5.7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5.7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5.7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5.7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5.7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5.7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5.7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5.7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5.7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5.7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5.7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5.7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5.7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5.7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5.7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5.7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5.7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5.7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5.7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5.7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5.7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5.7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5.7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5.7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5.7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5.7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5.7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5.7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5.7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5.7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5.7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5.7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5.7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5.7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5.7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5.7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5.7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5.7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5.7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5.7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5.7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5.7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5.7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5.7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5.7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5.7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5.7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5.7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5.7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5.7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5.7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5.7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5.7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5.7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5.7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5.7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5.7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5.7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5.7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5.7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5.7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5.7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5.7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5.7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5.7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5.7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5.7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5.7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5.7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5.7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5.7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5.7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5.7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5.7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5.7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5.7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5.7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5.7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5.7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5.7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5.7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5.7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5.7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5.7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5.7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5.7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5.7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5.7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5.7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5.7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5.7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5.7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5.7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5.7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5.7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5.7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5.7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5.7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5.7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5.7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5.7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5.7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5.7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5.7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5.7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5.7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5.7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5.7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5.7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5.7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5.7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5.7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5.7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5.7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5.7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5.7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5.7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">
    <mergeCell ref="A1:C3"/>
    <mergeCell ref="A7:D7"/>
    <mergeCell ref="A6:D6"/>
    <mergeCell ref="A5:D5"/>
    <mergeCell ref="A4:D4"/>
  </mergeCells>
  <printOptions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49.57"/>
    <col customWidth="1" min="3" max="3" width="23.29"/>
    <col customWidth="1" min="4" max="6" width="14.43"/>
  </cols>
  <sheetData>
    <row r="1" ht="15.75" customHeight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5.7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5.7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5.75" customHeight="1">
      <c r="A4" s="3" t="s">
        <v>0</v>
      </c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5.75" customHeight="1">
      <c r="A5" s="6" t="s">
        <v>1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5.75" customHeight="1">
      <c r="A6" s="6" t="s">
        <v>2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5.75" customHeight="1">
      <c r="A7" s="8" t="s">
        <v>3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5.75" customHeight="1">
      <c r="A8" s="9" t="s">
        <v>2</v>
      </c>
      <c r="B8" s="10" t="s">
        <v>4</v>
      </c>
      <c r="C8" s="10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5.75" customHeight="1">
      <c r="A9" s="11">
        <v>0.7291666666666666</v>
      </c>
      <c r="B9" s="13" t="s">
        <v>8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5.75" customHeight="1">
      <c r="A10" s="11">
        <v>0.75</v>
      </c>
      <c r="B10" s="17" t="s">
        <v>12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.75" customHeight="1">
      <c r="A11" s="11">
        <v>0.7701388888888889</v>
      </c>
      <c r="B11" s="19" t="s">
        <v>14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5.75" customHeight="1">
      <c r="A12" s="21">
        <v>0.7708333333333334</v>
      </c>
      <c r="B12" s="17" t="s">
        <v>17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5.75" customHeight="1">
      <c r="A13" s="23"/>
      <c r="B13" s="25" t="s">
        <v>18</v>
      </c>
      <c r="C13" s="15" t="s">
        <v>19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5.75" customHeight="1">
      <c r="A14" s="27">
        <v>0.7743055555555555</v>
      </c>
      <c r="B14" s="25" t="s">
        <v>20</v>
      </c>
      <c r="C14" s="15" t="s">
        <v>21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5.75" customHeight="1">
      <c r="A15" s="27">
        <v>0.7763888888888889</v>
      </c>
      <c r="B15" s="30" t="s">
        <v>23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5.75" customHeight="1">
      <c r="A16" s="27">
        <v>0.8180555555555555</v>
      </c>
      <c r="B16" s="30" t="s">
        <v>24</v>
      </c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5.75" customHeight="1">
      <c r="A17" s="21">
        <v>0.8215277777777777</v>
      </c>
      <c r="B17" s="25" t="s">
        <v>26</v>
      </c>
      <c r="C17" s="3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5.75" customHeight="1">
      <c r="A18" s="23"/>
      <c r="B18" s="25" t="s">
        <v>28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5.75" customHeight="1">
      <c r="A19" s="27">
        <v>0.8312499999999999</v>
      </c>
      <c r="B19" s="30" t="s">
        <v>29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5.75" customHeight="1">
      <c r="A20" s="11">
        <v>0.8319444444444444</v>
      </c>
      <c r="B20" s="25" t="s">
        <v>30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5.75" customHeight="1">
      <c r="A21" s="21">
        <v>0.8333333333333334</v>
      </c>
      <c r="B21" s="36" t="s">
        <v>31</v>
      </c>
      <c r="C21" s="3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5.75" customHeight="1">
      <c r="A22" s="39"/>
      <c r="B22" s="36" t="s">
        <v>35</v>
      </c>
      <c r="C22" s="3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5.75" customHeight="1">
      <c r="A23" s="23"/>
      <c r="B23" s="40" t="s">
        <v>37</v>
      </c>
      <c r="C23" s="3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5.75" customHeight="1">
      <c r="A24" s="42">
        <v>0.8541666666666666</v>
      </c>
      <c r="B24" s="36" t="s">
        <v>42</v>
      </c>
      <c r="C24" s="3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5.75" customHeight="1">
      <c r="A25" s="4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5.75" customHeight="1">
      <c r="A26" s="4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5.75" customHeight="1">
      <c r="A27" s="4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5.75" customHeight="1">
      <c r="A28" s="4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5.75" customHeight="1">
      <c r="A29" s="4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5.75" customHeight="1">
      <c r="A30" s="4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5.75" customHeight="1">
      <c r="A31" s="4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5.75" customHeight="1">
      <c r="A32" s="4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5.75" customHeight="1">
      <c r="A33" s="4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5.7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5.75" customHeight="1">
      <c r="A35" s="4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5.75" customHeight="1">
      <c r="A36" s="4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5.75" customHeight="1">
      <c r="A37" s="4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5.75" customHeight="1">
      <c r="A38" s="4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5.75" customHeight="1">
      <c r="A39" s="4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5.7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5.7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5.7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5.7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5.7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5.7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5.7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5.7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5.7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5.7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5.7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5.7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5.7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5.7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5.7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5.7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5.7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5.7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5.7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5.7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5.7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5.7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5.7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5.7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5.7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5.7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5.7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5.7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5.7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5.7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5.7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5.7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5.7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5.7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5.7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5.7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5.7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5.7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5.7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5.7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5.7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5.7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5.7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5.7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5.7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5.7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5.7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5.7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5.7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5.7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5.7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5.7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5.7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5.7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5.7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5.7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5.7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5.7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5.7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5.7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5.7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5.7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5.7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5.7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5.7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5.7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5.7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5.7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5.7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5.7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5.7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5.7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5.7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5.7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5.7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5.7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5.7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5.7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5.7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5.7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5.7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5.7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5.7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5.7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5.7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5.7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5.7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5.7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5.7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5.7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5.7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5.7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5.7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5.7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5.7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5.7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5.7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5.7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5.7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5.7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5.7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5.7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5.7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5.7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5.7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5.7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5.7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5.7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5.7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5.7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5.7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5.7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5.7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5.7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5.7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5.7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5.7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5.7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5.7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5.7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5.7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5.7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5.7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5.7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5.7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5.7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5.7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5.7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5.7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5.7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5.7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5.7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5.7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5.7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5.7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5.7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5.7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5.7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5.7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5.7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5.7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5.7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5.7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5.7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5.7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5.7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5.7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5.7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5.7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5.7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5.7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5.7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5.7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5.7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5.7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5.7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5.7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5.7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5.7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5.7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5.7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5.7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5.7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5.7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5.7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5.7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5.7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5.7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5.7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5.7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5.7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5.7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5.7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5.7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5.7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5.7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5.7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5.7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5.7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5.7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5.7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5.7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5.7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5.7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5.7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4:C4"/>
    <mergeCell ref="A1:C3"/>
    <mergeCell ref="A12:A13"/>
    <mergeCell ref="A21:A23"/>
    <mergeCell ref="A5:C5"/>
    <mergeCell ref="A17:A18"/>
    <mergeCell ref="A6:C6"/>
    <mergeCell ref="A7:C7"/>
  </mergeCells>
  <printOptions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49.57"/>
    <col customWidth="1" min="3" max="3" width="23.29"/>
    <col customWidth="1" min="4" max="6" width="14.43"/>
  </cols>
  <sheetData>
    <row r="1" ht="15.75" customHeight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5.7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5.7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5.75" customHeight="1">
      <c r="A4" s="3" t="s">
        <v>0</v>
      </c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5.75" customHeight="1">
      <c r="A5" s="6" t="s">
        <v>1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5.75" customHeight="1">
      <c r="A6" s="6" t="s">
        <v>2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5.75" customHeight="1">
      <c r="A7" s="8" t="s">
        <v>7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5.75" customHeight="1">
      <c r="A8" s="9" t="s">
        <v>2</v>
      </c>
      <c r="B8" s="10" t="s">
        <v>4</v>
      </c>
      <c r="C8" s="10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5.75" customHeight="1">
      <c r="A9" s="47" t="s">
        <v>9</v>
      </c>
      <c r="B9" s="48" t="s">
        <v>53</v>
      </c>
      <c r="C9" s="1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5.75" customHeight="1">
      <c r="A10" s="11">
        <v>0.71875</v>
      </c>
      <c r="B10" s="13" t="s">
        <v>8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.75" customHeight="1">
      <c r="A11" s="21">
        <v>0.7291666666666666</v>
      </c>
      <c r="B11" s="30" t="s">
        <v>60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5.75" customHeight="1">
      <c r="A12" s="23"/>
      <c r="B12" s="30" t="s">
        <v>62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5.75" customHeight="1">
      <c r="A13" s="50" t="s">
        <v>63</v>
      </c>
      <c r="B13" s="30" t="s">
        <v>64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5.75" customHeight="1">
      <c r="A14" s="11">
        <v>0.75</v>
      </c>
      <c r="B14" s="17" t="s">
        <v>12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5.75" customHeight="1">
      <c r="A15" s="11">
        <v>0.7701388888888889</v>
      </c>
      <c r="B15" s="19" t="s">
        <v>14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5.75" customHeight="1">
      <c r="A16" s="21">
        <v>0.7708333333333334</v>
      </c>
      <c r="B16" s="17" t="s">
        <v>17</v>
      </c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5.75" customHeight="1">
      <c r="A17" s="23"/>
      <c r="B17" s="25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5.75" customHeight="1">
      <c r="A18" s="27">
        <v>0.7743055555555555</v>
      </c>
      <c r="B18" s="25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5.75" customHeight="1">
      <c r="A19" s="27">
        <v>0.7763888888888889</v>
      </c>
      <c r="B19" s="30" t="s">
        <v>23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5.75" customHeight="1">
      <c r="A20" s="27">
        <v>0.8180555555555555</v>
      </c>
      <c r="B20" s="30" t="s">
        <v>24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5.75" customHeight="1">
      <c r="A21" s="21">
        <v>0.8215277777777777</v>
      </c>
      <c r="B21" s="25" t="s">
        <v>26</v>
      </c>
      <c r="C21" s="3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5.75" customHeight="1">
      <c r="A22" s="23"/>
      <c r="B22" s="25" t="s">
        <v>28</v>
      </c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5.75" customHeight="1">
      <c r="A23" s="27">
        <v>0.8312499999999999</v>
      </c>
      <c r="B23" s="30" t="s">
        <v>29</v>
      </c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5.75" customHeight="1">
      <c r="A24" s="11">
        <v>0.8319444444444444</v>
      </c>
      <c r="B24" s="25" t="s">
        <v>30</v>
      </c>
      <c r="C24" s="15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5.75" customHeight="1">
      <c r="A25" s="21">
        <v>0.8333333333333334</v>
      </c>
      <c r="B25" s="36" t="s">
        <v>31</v>
      </c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5.75" customHeight="1">
      <c r="A26" s="39"/>
      <c r="B26" s="36" t="s">
        <v>35</v>
      </c>
      <c r="C26" s="3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5.75" customHeight="1">
      <c r="A27" s="23"/>
      <c r="B27" s="40" t="s">
        <v>37</v>
      </c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5.75" customHeight="1">
      <c r="A28" s="11">
        <v>0.8541666666666666</v>
      </c>
      <c r="B28" s="36" t="s">
        <v>42</v>
      </c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5.75" customHeight="1">
      <c r="A29" s="58"/>
      <c r="B29" s="30" t="s">
        <v>71</v>
      </c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5.75" customHeight="1">
      <c r="A30" s="4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5.75" customHeight="1">
      <c r="A31" s="4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5.75" customHeight="1">
      <c r="A32" s="4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5.75" customHeight="1">
      <c r="A33" s="4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5.7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5.75" customHeight="1">
      <c r="A35" s="4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5.75" customHeight="1">
      <c r="A36" s="4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5.75" customHeight="1">
      <c r="A37" s="4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5.75" customHeight="1">
      <c r="A38" s="4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5.75" customHeight="1">
      <c r="A39" s="4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5.7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5.7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5.7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5.7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5.7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5.7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5.7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5.7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5.7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5.7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5.7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5.7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5.7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5.7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5.7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5.7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5.7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5.7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5.7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5.7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5.7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5.7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5.7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5.7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5.7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5.7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5.7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5.7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5.7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5.7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5.7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5.7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5.7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5.7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5.7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5.7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5.7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5.7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5.7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5.7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5.7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5.7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5.7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5.7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5.7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5.7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5.7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5.7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5.7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5.7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5.7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5.7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5.7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5.7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5.7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5.7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5.7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5.7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5.7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5.7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5.7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5.7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5.7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5.7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5.7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5.7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5.7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5.7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5.7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5.7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5.7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5.7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5.7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5.7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5.7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5.7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5.7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5.7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5.7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5.7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5.7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5.7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5.7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5.7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5.7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5.7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5.7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5.7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5.7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5.7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5.7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5.7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5.7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5.7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5.7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5.7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5.7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5.7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5.7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5.7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5.7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5.7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5.7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5.7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5.7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5.7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5.7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5.7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5.7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5.7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5.7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5.7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5.7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5.7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5.7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5.7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5.7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5.7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5.7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5.7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5.7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5.7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5.7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5.7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5.7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5.7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5.7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5.7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5.7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5.7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5.7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5.7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5.7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5.7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5.7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5.7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5.7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5.7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5.7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5.7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5.7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5.7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5.7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5.7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5.7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5.7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5.7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5.7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5.7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5.7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5.7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5.7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5.7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5.7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5.7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5.7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5.7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5.7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5.7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5.7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5.7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5.7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5.7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5.7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5.7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5.7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5.7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5.7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5.7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5.7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5.7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5.7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5.7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5.7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5.7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5.7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5.7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5.7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5.7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5.7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5.7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5.7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5.7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5.7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5.7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5.75" customHeight="1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ht="15.75" customHeight="1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ht="15.75" customHeight="1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ht="15.75" customHeight="1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ht="15.75" customHeight="1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:C4"/>
    <mergeCell ref="A1:C3"/>
    <mergeCell ref="A5:C5"/>
    <mergeCell ref="A6:C6"/>
    <mergeCell ref="A7:C7"/>
    <mergeCell ref="A11:A12"/>
    <mergeCell ref="A16:A17"/>
    <mergeCell ref="A21:A22"/>
    <mergeCell ref="A25:A27"/>
  </mergeCells>
  <printOptions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3.43"/>
    <col customWidth="1" min="2" max="2" width="20.57"/>
    <col customWidth="1" min="3" max="3" width="16.57"/>
    <col customWidth="1" min="4" max="6" width="14.43"/>
  </cols>
  <sheetData>
    <row r="1" ht="15.75" customHeight="1">
      <c r="C1" s="59" t="s">
        <v>0</v>
      </c>
      <c r="L1" s="61"/>
      <c r="M1" s="63"/>
      <c r="N1" s="63"/>
      <c r="O1" s="63"/>
      <c r="P1" s="63"/>
      <c r="Q1" s="63"/>
      <c r="R1" s="63"/>
      <c r="S1" s="63"/>
      <c r="T1" s="63"/>
    </row>
    <row r="2" ht="15.75" customHeight="1">
      <c r="C2" s="65" t="s">
        <v>1</v>
      </c>
      <c r="L2" s="63"/>
      <c r="M2" s="63"/>
      <c r="N2" s="63"/>
      <c r="O2" s="63"/>
      <c r="P2" s="63"/>
      <c r="Q2" s="63"/>
      <c r="R2" s="63"/>
      <c r="S2" s="63"/>
      <c r="T2" s="63"/>
    </row>
    <row r="3" ht="15.75" customHeight="1">
      <c r="C3" s="67" t="s">
        <v>73</v>
      </c>
      <c r="L3" s="63"/>
      <c r="M3" s="63"/>
      <c r="N3" s="63"/>
      <c r="O3" s="63"/>
      <c r="P3" s="63"/>
      <c r="Q3" s="63"/>
      <c r="R3" s="63"/>
      <c r="S3" s="63"/>
      <c r="T3" s="63"/>
    </row>
    <row r="4" ht="15.75" customHeight="1">
      <c r="A4" s="38"/>
      <c r="B4" s="38"/>
      <c r="C4" s="69">
        <v>0.7083333333333334</v>
      </c>
      <c r="D4" s="69">
        <v>0.7291666666666666</v>
      </c>
      <c r="E4" s="69">
        <v>0.7395833333333334</v>
      </c>
      <c r="F4" s="69">
        <v>0.7708333333333334</v>
      </c>
      <c r="G4" s="69">
        <v>0.7916666666666666</v>
      </c>
      <c r="H4" s="69">
        <v>0.8125</v>
      </c>
      <c r="I4" s="69">
        <v>0.8333333333333334</v>
      </c>
      <c r="J4" s="71">
        <v>0.8541666666666666</v>
      </c>
      <c r="K4" s="71">
        <v>0.875</v>
      </c>
      <c r="L4" s="2"/>
      <c r="M4" s="2"/>
      <c r="N4" s="2"/>
      <c r="O4" s="2"/>
      <c r="P4" s="2"/>
      <c r="Q4" s="2"/>
      <c r="R4" s="2"/>
      <c r="S4" s="2"/>
      <c r="T4" s="2"/>
    </row>
    <row r="5" ht="15.75" customHeight="1">
      <c r="A5" s="73">
        <v>1.0</v>
      </c>
      <c r="B5" s="15" t="s">
        <v>75</v>
      </c>
      <c r="C5" s="74"/>
      <c r="D5" s="76"/>
      <c r="E5" s="82"/>
      <c r="F5" s="74"/>
      <c r="G5" s="82"/>
      <c r="H5" s="82"/>
      <c r="I5" s="82"/>
      <c r="J5" s="82"/>
      <c r="K5" s="82"/>
      <c r="L5" s="2"/>
      <c r="M5" s="2"/>
      <c r="N5" s="2"/>
      <c r="O5" s="2"/>
      <c r="P5" s="2"/>
      <c r="Q5" s="2"/>
      <c r="R5" s="2"/>
      <c r="S5" s="2"/>
      <c r="T5" s="2"/>
    </row>
    <row r="6" ht="15.75" customHeight="1">
      <c r="A6" s="73">
        <v>2.0</v>
      </c>
      <c r="B6" s="15"/>
      <c r="C6" s="74"/>
      <c r="D6" s="76"/>
      <c r="E6" s="82"/>
      <c r="F6" s="74"/>
      <c r="G6" s="82"/>
      <c r="H6" s="82"/>
      <c r="I6" s="30"/>
      <c r="J6" s="82"/>
      <c r="K6" s="82"/>
      <c r="L6" s="2"/>
      <c r="M6" s="2"/>
      <c r="N6" s="2"/>
      <c r="O6" s="2"/>
      <c r="P6" s="2"/>
      <c r="Q6" s="2"/>
      <c r="R6" s="2"/>
      <c r="S6" s="2"/>
      <c r="T6" s="2"/>
    </row>
    <row r="7" ht="15.75" customHeight="1">
      <c r="A7" s="38">
        <v>3.0</v>
      </c>
      <c r="B7" s="15"/>
      <c r="C7" s="30"/>
      <c r="D7" s="38"/>
      <c r="E7" s="82"/>
      <c r="F7" s="82"/>
      <c r="G7" s="82"/>
      <c r="H7" s="82"/>
      <c r="I7" s="30"/>
      <c r="J7" s="82"/>
      <c r="K7" s="82"/>
      <c r="L7" s="2"/>
      <c r="M7" s="2"/>
      <c r="N7" s="2"/>
      <c r="O7" s="2"/>
      <c r="P7" s="2"/>
      <c r="Q7" s="2"/>
      <c r="R7" s="2"/>
      <c r="S7" s="2"/>
      <c r="T7" s="2"/>
    </row>
    <row r="8" ht="15.75" customHeight="1">
      <c r="A8" s="73">
        <v>4.0</v>
      </c>
      <c r="B8" s="38"/>
      <c r="C8" s="84"/>
      <c r="D8" s="82"/>
      <c r="E8" s="38"/>
      <c r="F8" s="82"/>
      <c r="G8" s="82"/>
      <c r="H8" s="82"/>
      <c r="I8" s="30"/>
      <c r="J8" s="38"/>
      <c r="K8" s="82"/>
      <c r="L8" s="2"/>
      <c r="M8" s="2"/>
      <c r="N8" s="2"/>
      <c r="O8" s="2"/>
      <c r="P8" s="2"/>
      <c r="Q8" s="2"/>
      <c r="R8" s="2"/>
      <c r="S8" s="2"/>
      <c r="T8" s="2"/>
    </row>
    <row r="9" ht="15.75" customHeight="1">
      <c r="A9" s="73">
        <v>5.0</v>
      </c>
      <c r="B9" s="38"/>
      <c r="C9" s="87"/>
      <c r="D9" s="38"/>
      <c r="E9" s="82"/>
      <c r="F9" s="82"/>
      <c r="G9" s="82"/>
      <c r="H9" s="82"/>
      <c r="I9" s="82"/>
      <c r="J9" s="82"/>
      <c r="K9" s="82"/>
      <c r="L9" s="2"/>
      <c r="M9" s="2"/>
      <c r="N9" s="2"/>
      <c r="O9" s="2"/>
      <c r="P9" s="2"/>
      <c r="Q9" s="2"/>
      <c r="R9" s="2"/>
      <c r="S9" s="2"/>
      <c r="T9" s="2"/>
    </row>
    <row r="10" ht="15.75" customHeight="1">
      <c r="A10" s="38">
        <v>6.0</v>
      </c>
      <c r="B10" s="38"/>
      <c r="C10" s="87"/>
      <c r="D10" s="38"/>
      <c r="E10" s="82"/>
      <c r="F10" s="38"/>
      <c r="G10" s="82"/>
      <c r="H10" s="82"/>
      <c r="I10" s="82"/>
      <c r="J10" s="82"/>
      <c r="K10" s="82"/>
      <c r="L10" s="2"/>
      <c r="M10" s="2"/>
      <c r="N10" s="2"/>
      <c r="O10" s="2"/>
      <c r="P10" s="2"/>
      <c r="Q10" s="2"/>
      <c r="R10" s="2"/>
      <c r="S10" s="2"/>
      <c r="T10" s="2"/>
    </row>
    <row r="11" ht="15.75" customHeight="1">
      <c r="A11" s="73">
        <v>7.0</v>
      </c>
      <c r="B11" s="15"/>
      <c r="C11" s="89"/>
      <c r="D11" s="38"/>
      <c r="E11" s="38"/>
      <c r="F11" s="82"/>
      <c r="G11" s="82"/>
      <c r="H11" s="82"/>
      <c r="I11" s="82"/>
      <c r="J11" s="82"/>
      <c r="K11" s="82"/>
      <c r="L11" s="2"/>
      <c r="M11" s="2"/>
      <c r="N11" s="2"/>
      <c r="O11" s="2"/>
      <c r="P11" s="2"/>
      <c r="Q11" s="2"/>
      <c r="R11" s="2"/>
      <c r="S11" s="2"/>
      <c r="T11" s="2"/>
    </row>
    <row r="12" ht="15.75" customHeight="1">
      <c r="A12" s="73">
        <v>8.0</v>
      </c>
      <c r="B12" s="15"/>
      <c r="C12" s="89"/>
      <c r="D12" s="38"/>
      <c r="E12" s="38"/>
      <c r="F12" s="82"/>
      <c r="G12" s="82"/>
      <c r="H12" s="82"/>
      <c r="I12" s="30"/>
      <c r="J12" s="38"/>
      <c r="K12" s="82"/>
      <c r="L12" s="2"/>
      <c r="M12" s="2"/>
      <c r="N12" s="2"/>
      <c r="O12" s="2"/>
      <c r="P12" s="2"/>
      <c r="Q12" s="2"/>
      <c r="R12" s="2"/>
      <c r="S12" s="2"/>
      <c r="T12" s="2"/>
    </row>
    <row r="13" ht="15.75" customHeight="1">
      <c r="A13" s="38">
        <v>9.0</v>
      </c>
      <c r="B13" s="15"/>
      <c r="C13" s="89"/>
      <c r="D13" s="38"/>
      <c r="E13" s="38"/>
      <c r="F13" s="82"/>
      <c r="G13" s="82"/>
      <c r="H13" s="82"/>
      <c r="I13" s="82"/>
      <c r="J13" s="82"/>
      <c r="K13" s="82"/>
      <c r="L13" s="2"/>
      <c r="M13" s="2"/>
      <c r="N13" s="2"/>
      <c r="O13" s="2"/>
      <c r="P13" s="2"/>
      <c r="Q13" s="2"/>
      <c r="R13" s="2"/>
      <c r="S13" s="2"/>
      <c r="T13" s="2"/>
    </row>
    <row r="14" ht="15.75" customHeight="1">
      <c r="A14" s="73">
        <v>10.0</v>
      </c>
      <c r="B14" s="15"/>
      <c r="C14" s="89"/>
      <c r="D14" s="38"/>
      <c r="E14" s="38"/>
      <c r="F14" s="82"/>
      <c r="G14" s="82"/>
      <c r="H14" s="82"/>
      <c r="I14" s="30"/>
      <c r="J14" s="38"/>
      <c r="K14" s="82"/>
      <c r="L14" s="2"/>
      <c r="M14" s="2"/>
      <c r="N14" s="2"/>
      <c r="O14" s="2"/>
      <c r="P14" s="2"/>
      <c r="Q14" s="2"/>
      <c r="R14" s="2"/>
      <c r="S14" s="2"/>
      <c r="T14" s="2"/>
    </row>
    <row r="15" ht="15.75" customHeight="1">
      <c r="A15" s="2"/>
      <c r="B15" s="2"/>
    </row>
    <row r="16" ht="15.75" customHeight="1">
      <c r="A16" s="2"/>
      <c r="B16" s="2"/>
    </row>
    <row r="17" ht="15.75" customHeight="1">
      <c r="A17" s="2"/>
      <c r="B17" s="2"/>
    </row>
    <row r="18" ht="15.75" customHeight="1">
      <c r="A18" s="2"/>
      <c r="B18" s="2"/>
    </row>
    <row r="19" ht="15.75" customHeight="1">
      <c r="A19" s="2"/>
      <c r="B19" s="2"/>
    </row>
    <row r="20" ht="15.75" customHeight="1">
      <c r="A20" s="2"/>
      <c r="B20" s="2"/>
    </row>
    <row r="21" ht="15.75" customHeight="1">
      <c r="A21" s="2"/>
      <c r="B21" s="2"/>
    </row>
    <row r="22" ht="15.75" customHeight="1">
      <c r="A22" s="2"/>
      <c r="B22" s="2"/>
    </row>
    <row r="23" ht="15.75" customHeight="1">
      <c r="A23" s="2"/>
      <c r="B23" s="2"/>
    </row>
    <row r="24" ht="15.75" customHeight="1">
      <c r="A24" s="2"/>
      <c r="B24" s="2"/>
    </row>
    <row r="25" ht="15.75" customHeight="1">
      <c r="A25" s="2"/>
      <c r="B25" s="2"/>
    </row>
    <row r="26" ht="15.75" customHeight="1">
      <c r="A26" s="2"/>
      <c r="B26" s="2"/>
    </row>
    <row r="27" ht="15.75" customHeight="1">
      <c r="A27" s="2"/>
      <c r="B27" s="2"/>
    </row>
    <row r="28" ht="15.75" customHeight="1">
      <c r="A28" s="2"/>
      <c r="B28" s="2"/>
    </row>
    <row r="29" ht="15.75" customHeight="1">
      <c r="A29" s="2"/>
      <c r="B29" s="2"/>
    </row>
    <row r="30" ht="15.75" customHeight="1">
      <c r="A30" s="2"/>
      <c r="B30" s="2"/>
    </row>
    <row r="31" ht="15.75" customHeight="1">
      <c r="A31" s="2"/>
      <c r="B31" s="2"/>
    </row>
    <row r="32" ht="15.75" customHeight="1">
      <c r="A32" s="2"/>
      <c r="B32" s="2"/>
    </row>
    <row r="33" ht="15.75" customHeight="1">
      <c r="A33" s="2"/>
      <c r="B33" s="2"/>
    </row>
    <row r="34" ht="15.75" customHeight="1">
      <c r="A34" s="2"/>
      <c r="B34" s="2"/>
    </row>
    <row r="35" ht="15.75" customHeight="1">
      <c r="A35" s="2"/>
      <c r="B35" s="2"/>
    </row>
    <row r="36" ht="15.75" customHeight="1">
      <c r="A36" s="2"/>
      <c r="B36" s="2"/>
    </row>
    <row r="37" ht="15.75" customHeight="1">
      <c r="A37" s="2"/>
      <c r="B37" s="2"/>
    </row>
    <row r="38" ht="15.75" customHeight="1">
      <c r="A38" s="2"/>
      <c r="B38" s="2"/>
    </row>
    <row r="39" ht="15.75" customHeight="1">
      <c r="A39" s="2"/>
      <c r="B39" s="2"/>
    </row>
    <row r="40" ht="15.75" customHeight="1">
      <c r="A40" s="2"/>
      <c r="B40" s="2"/>
    </row>
    <row r="41" ht="15.75" customHeight="1">
      <c r="A41" s="2"/>
      <c r="B41" s="2"/>
    </row>
    <row r="42" ht="15.75" customHeight="1">
      <c r="A42" s="2"/>
      <c r="B42" s="2"/>
    </row>
    <row r="43" ht="15.75" customHeight="1">
      <c r="A43" s="2"/>
      <c r="B43" s="2"/>
    </row>
    <row r="44" ht="15.75" customHeight="1">
      <c r="A44" s="2"/>
      <c r="B44" s="2"/>
    </row>
    <row r="45" ht="15.75" customHeight="1">
      <c r="A45" s="2"/>
      <c r="B45" s="2"/>
    </row>
    <row r="46" ht="15.75" customHeight="1">
      <c r="A46" s="2"/>
      <c r="B46" s="2"/>
    </row>
    <row r="47" ht="15.75" customHeight="1">
      <c r="A47" s="2"/>
      <c r="B47" s="2"/>
    </row>
    <row r="48" ht="15.75" customHeight="1">
      <c r="A48" s="2"/>
      <c r="B48" s="2"/>
    </row>
    <row r="49" ht="15.75" customHeight="1">
      <c r="A49" s="2"/>
      <c r="B49" s="2"/>
    </row>
    <row r="50" ht="15.75" customHeight="1">
      <c r="A50" s="2"/>
      <c r="B50" s="2"/>
    </row>
    <row r="51" ht="15.75" customHeight="1">
      <c r="A51" s="2"/>
      <c r="B51" s="2"/>
    </row>
    <row r="52" ht="15.75" customHeight="1">
      <c r="A52" s="2"/>
      <c r="B52" s="2"/>
    </row>
    <row r="53" ht="15.75" customHeight="1">
      <c r="A53" s="2"/>
      <c r="B53" s="2"/>
    </row>
    <row r="54" ht="15.75" customHeight="1">
      <c r="A54" s="2"/>
      <c r="B54" s="2"/>
    </row>
    <row r="55" ht="15.75" customHeight="1">
      <c r="A55" s="2"/>
      <c r="B55" s="2"/>
    </row>
    <row r="56" ht="15.75" customHeight="1">
      <c r="A56" s="2"/>
      <c r="B56" s="2"/>
    </row>
    <row r="57" ht="15.75" customHeight="1">
      <c r="A57" s="2"/>
      <c r="B57" s="2"/>
    </row>
    <row r="58" ht="15.75" customHeight="1">
      <c r="A58" s="2"/>
      <c r="B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:K1"/>
    <mergeCell ref="C2:K2"/>
    <mergeCell ref="C3:K3"/>
  </mergeCells>
  <printOptions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71"/>
    <col customWidth="1" min="2" max="2" width="7.86"/>
    <col customWidth="1" min="3" max="3" width="11.29"/>
    <col customWidth="1" min="4" max="5" width="10.71"/>
    <col customWidth="1" min="6" max="26" width="8.71"/>
  </cols>
  <sheetData>
    <row r="1" ht="12.75" customHeight="1">
      <c r="A1" s="60" t="s">
        <v>72</v>
      </c>
      <c r="B1" s="62"/>
      <c r="C1" s="62"/>
      <c r="D1" s="62"/>
      <c r="E1" s="64"/>
    </row>
    <row r="2" ht="12.75" customHeight="1">
      <c r="A2" s="66" t="s">
        <v>1</v>
      </c>
      <c r="E2" s="68"/>
    </row>
    <row r="3" ht="12.75" customHeight="1">
      <c r="A3" s="70" t="s">
        <v>74</v>
      </c>
      <c r="B3" s="72"/>
      <c r="C3" s="72"/>
      <c r="D3" s="72"/>
      <c r="E3" s="75"/>
    </row>
    <row r="4" ht="12.75" customHeight="1">
      <c r="A4" s="77"/>
      <c r="B4" s="78" t="s">
        <v>76</v>
      </c>
      <c r="C4" s="78" t="s">
        <v>77</v>
      </c>
      <c r="D4" s="78" t="s">
        <v>78</v>
      </c>
      <c r="E4" s="78" t="s">
        <v>79</v>
      </c>
    </row>
    <row r="5" ht="12.75" customHeight="1">
      <c r="A5" s="79" t="s">
        <v>80</v>
      </c>
      <c r="B5" s="80">
        <v>1.0</v>
      </c>
      <c r="C5" s="81">
        <v>350.0</v>
      </c>
      <c r="D5" s="81">
        <f>B5*C5</f>
        <v>350</v>
      </c>
      <c r="E5" s="81">
        <f>SUM(D5)</f>
        <v>350</v>
      </c>
    </row>
    <row r="6" ht="12.75" customHeight="1">
      <c r="A6" s="79" t="s">
        <v>81</v>
      </c>
      <c r="B6" s="80">
        <v>1.0</v>
      </c>
      <c r="C6" s="83">
        <v>0.03</v>
      </c>
      <c r="D6" s="81">
        <f>SUM(E5)*C6</f>
        <v>10.5</v>
      </c>
      <c r="E6" s="81">
        <f>D6</f>
        <v>10.5</v>
      </c>
    </row>
    <row r="7" ht="12.75" customHeight="1">
      <c r="A7" s="85" t="s">
        <v>82</v>
      </c>
      <c r="B7" s="86"/>
      <c r="C7" s="86"/>
      <c r="D7" s="86"/>
      <c r="E7" s="88">
        <f>SUM(E5:E6)</f>
        <v>360.5</v>
      </c>
    </row>
    <row r="8" ht="12.75" customHeight="1">
      <c r="A8" s="79" t="s">
        <v>83</v>
      </c>
      <c r="B8" s="80">
        <v>50.0</v>
      </c>
      <c r="C8" s="81">
        <v>50.0</v>
      </c>
      <c r="D8" s="81">
        <f t="shared" ref="D8:D10" si="1">B8*C8</f>
        <v>2500</v>
      </c>
      <c r="E8" s="81">
        <f t="shared" ref="E8:E10" si="2">SUM(D8)</f>
        <v>2500</v>
      </c>
    </row>
    <row r="9" ht="12.75" customHeight="1">
      <c r="A9" s="79" t="s">
        <v>84</v>
      </c>
      <c r="B9" s="80">
        <v>50.0</v>
      </c>
      <c r="C9" s="81">
        <v>2.5</v>
      </c>
      <c r="D9" s="81">
        <f t="shared" si="1"/>
        <v>125</v>
      </c>
      <c r="E9" s="81">
        <f t="shared" si="2"/>
        <v>125</v>
      </c>
    </row>
    <row r="10" ht="12.75" customHeight="1">
      <c r="A10" s="79" t="s">
        <v>85</v>
      </c>
      <c r="B10" s="80">
        <v>1.0</v>
      </c>
      <c r="C10" s="81">
        <v>50.0</v>
      </c>
      <c r="D10" s="81">
        <f t="shared" si="1"/>
        <v>50</v>
      </c>
      <c r="E10" s="81">
        <f t="shared" si="2"/>
        <v>50</v>
      </c>
    </row>
    <row r="11" ht="12.75" customHeight="1">
      <c r="A11" s="90" t="s">
        <v>86</v>
      </c>
      <c r="B11" s="91"/>
      <c r="C11" s="91"/>
      <c r="D11" s="91"/>
      <c r="E11" s="92">
        <f>SUM(E8:E10)</f>
        <v>2675</v>
      </c>
    </row>
    <row r="12" ht="12.75" customHeight="1">
      <c r="A12" s="79" t="s">
        <v>87</v>
      </c>
      <c r="B12" s="80">
        <v>1.0</v>
      </c>
      <c r="C12" s="81">
        <v>350.0</v>
      </c>
      <c r="D12" s="81">
        <f>B12*C12</f>
        <v>350</v>
      </c>
      <c r="E12" s="81">
        <f>SUM(D12)</f>
        <v>350</v>
      </c>
    </row>
    <row r="13" ht="12.75" customHeight="1">
      <c r="A13" s="85" t="s">
        <v>88</v>
      </c>
      <c r="B13" s="86"/>
      <c r="C13" s="86"/>
      <c r="D13" s="86"/>
      <c r="E13" s="88">
        <f>SUM(E12)</f>
        <v>350</v>
      </c>
    </row>
    <row r="14" ht="12.75" customHeight="1">
      <c r="A14" s="79" t="s">
        <v>89</v>
      </c>
      <c r="B14" s="80">
        <v>1.0</v>
      </c>
      <c r="C14" s="81">
        <v>100.0</v>
      </c>
      <c r="D14" s="81">
        <f>B14*C14</f>
        <v>100</v>
      </c>
      <c r="E14" s="81">
        <f>SUM(D14)</f>
        <v>100</v>
      </c>
    </row>
    <row r="15" ht="12.75" customHeight="1">
      <c r="A15" s="90" t="s">
        <v>89</v>
      </c>
      <c r="B15" s="86"/>
      <c r="C15" s="86"/>
      <c r="D15" s="86"/>
      <c r="E15" s="88">
        <f>SUM(E14)</f>
        <v>100</v>
      </c>
    </row>
    <row r="16" ht="12.75" customHeight="1">
      <c r="A16" s="90" t="s">
        <v>90</v>
      </c>
      <c r="B16" s="91"/>
      <c r="C16" s="91"/>
      <c r="D16" s="91"/>
      <c r="E16" s="92">
        <f>SUM(E7+E11+E13+E15)</f>
        <v>3485.5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A2:E2"/>
    <mergeCell ref="A3:E3"/>
  </mergeCells>
  <printOptions/>
  <pageMargins bottom="0.75" footer="0.0" header="0.0" left="0.7" right="0.7" top="0.75"/>
  <pageSetup orientation="portrait"/>
  <drawing r:id="rId1"/>
</worksheet>
</file>